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МБОУ СОШ 13\СЕКРЕТАРЬ\ПИТАНИЕ\Ежедневное Меню на сайт\2024-25\"/>
    </mc:Choice>
  </mc:AlternateContent>
  <xr:revisionPtr revIDLastSave="0" documentId="13_ncr:1_{A719405F-B9C9-4D39-B46D-24801F483D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56" i="1" l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119" i="1" l="1"/>
  <c r="H157" i="1"/>
  <c r="G195" i="1"/>
  <c r="I195" i="1"/>
  <c r="H176" i="1"/>
  <c r="F176" i="1"/>
  <c r="I176" i="1"/>
  <c r="G176" i="1"/>
  <c r="I157" i="1"/>
  <c r="J157" i="1"/>
  <c r="F157" i="1"/>
  <c r="J138" i="1"/>
  <c r="H138" i="1"/>
  <c r="I138" i="1"/>
  <c r="J119" i="1"/>
  <c r="I119" i="1"/>
  <c r="F119" i="1"/>
  <c r="I100" i="1"/>
  <c r="H81" i="1"/>
  <c r="I81" i="1"/>
  <c r="F81" i="1"/>
  <c r="J81" i="1"/>
  <c r="I62" i="1"/>
  <c r="H62" i="1"/>
  <c r="F62" i="1"/>
  <c r="J62" i="1"/>
  <c r="G43" i="1"/>
  <c r="H43" i="1"/>
  <c r="I43" i="1"/>
  <c r="G24" i="1"/>
  <c r="F24" i="1"/>
  <c r="I24" i="1"/>
  <c r="H24" i="1"/>
  <c r="H195" i="1"/>
  <c r="F195" i="1"/>
  <c r="J195" i="1"/>
  <c r="J176" i="1"/>
  <c r="G157" i="1"/>
  <c r="G138" i="1"/>
  <c r="F138" i="1"/>
  <c r="G119" i="1"/>
  <c r="F100" i="1"/>
  <c r="G81" i="1"/>
  <c r="G62" i="1"/>
  <c r="F43" i="1"/>
  <c r="J43" i="1"/>
  <c r="J24" i="1"/>
  <c r="J100" i="1"/>
  <c r="H100" i="1"/>
  <c r="G100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<sst xmlns="http://schemas.openxmlformats.org/spreadsheetml/2006/main" count="321" uniqueCount="92">
  <si>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</si>
  <si>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</si>
  <si>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</si>
  <si>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</si>
  <si>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</si>
  <si>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</si>
  <si>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</si>
  <si>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</si>
  <si>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</si>
  <si>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</si>
  <si>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</si>
  <si>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</si>
  <si>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</si>
  <si>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</si>
  <si>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</si>
  <si>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</si>
  <si>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</si>
  <si>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</si>
  <si>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</si>
  <si>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</si>
  <si>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</si>
  <si>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</si>
  <si>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</si>
  <si>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</si>
  <si>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</si>
  <si>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</si>
  <si>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</si>
  <si>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</si>
  <si>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</si>
  <si>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</si>
  <si>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</si>
  <si>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</si>
  <si>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</si>
  <si>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</si>
  <si>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</si>
  <si>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</si>
  <si>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</si>
  <si>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</si>
  <si>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</si>
  <si>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</si>
  <si>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</si>
  <si>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</si>
  <si>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</si>
  <si>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</si>
  <si>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</si>
  <si>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</si>
  <si>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</si>
  <si>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</si>
  <si>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Макаронные изделия отварные</t>
  </si>
  <si>
    <t>Хлеб пшеничный</t>
  </si>
  <si>
    <t>Каша молочная пшенная с маслом</t>
  </si>
  <si>
    <t>Мучное изделие</t>
  </si>
  <si>
    <t xml:space="preserve">хлеб 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</si>
  <si>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</si>
  <si>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</si>
  <si>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</si>
  <si>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Каша молочная рисовая с маслом</t>
  </si>
  <si>
    <t>Таб 4</t>
  </si>
  <si>
    <t xml:space="preserve">Чай  с сахаром </t>
  </si>
  <si>
    <t>Рассольник  со сметаной</t>
  </si>
  <si>
    <t>Лимонад домашний</t>
  </si>
  <si>
    <t>Булочка молочная</t>
  </si>
  <si>
    <t xml:space="preserve">Чай с сахаром </t>
  </si>
  <si>
    <t>Напиток из сухофруктов</t>
  </si>
  <si>
    <t>Таб.4</t>
  </si>
  <si>
    <t>Запеканка картофельная с мясом и овощами</t>
  </si>
  <si>
    <t>Вареники с творогом с соусом</t>
  </si>
  <si>
    <t xml:space="preserve">Булочка молочная </t>
  </si>
  <si>
    <t>МБОУ СОШ №13</t>
  </si>
  <si>
    <t>Кузнецова Л.В.</t>
  </si>
  <si>
    <t>Пюре фруктовое</t>
  </si>
  <si>
    <t>Суп -лапша домашняя  с гренками</t>
  </si>
  <si>
    <t xml:space="preserve">Мясо тушоное </t>
  </si>
  <si>
    <t xml:space="preserve">Пудинг из птицы с соусом </t>
  </si>
  <si>
    <t>Пюре картофельное</t>
  </si>
  <si>
    <t xml:space="preserve">Минестроне 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</si>
  <si>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</si>
  <si>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</si>
  <si>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</si>
  <si>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</si>
  <si>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</si>
  <si>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</si>
  <si>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</si>
  <si>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 xml:space="preserve">Уха школьная </t>
  </si>
  <si>
    <t xml:space="preserve">Борщ сибирский со сметаной </t>
  </si>
  <si>
    <t>Мясные ежики в соусе</t>
  </si>
  <si>
    <t xml:space="preserve">Рис припущенный </t>
  </si>
  <si>
    <t>Суп-лапша домашняя</t>
  </si>
  <si>
    <t>Бутерброды с джемом</t>
  </si>
  <si>
    <t>Сложный овощной гарнир</t>
  </si>
  <si>
    <t>Котлеты рыбные с соусом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</si>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</sst>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57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88</v>
      </c>
      <c r="F9" s="43">
        <v>50</v>
      </c>
      <c r="G9" s="43">
        <v>2.76</v>
      </c>
      <c r="H9" s="43">
        <v>0.36</v>
      </c>
      <c r="I9" s="43">
        <v>28.8</v>
      </c>
      <c r="J9" s="43">
        <v>132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70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9.01</v>
      </c>
      <c r="H13" s="19">
        <f t="shared" si="0"/>
        <v>6.99</v>
      </c>
      <c r="I13" s="19">
        <f t="shared" si="0"/>
        <v>102.97</v>
      </c>
      <c r="J13" s="19">
        <f t="shared" si="0"/>
        <v>515</v>
      </c>
      <c r="K13" s="25"/>
      <c r="L13" s="19"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86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3.4</v>
      </c>
      <c r="H19" s="43">
        <v>1</v>
      </c>
      <c r="I19" s="43">
        <v>22.44</v>
      </c>
      <c r="J19" s="43">
        <v>112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26.13</v>
      </c>
      <c r="H23" s="19">
        <f t="shared" si="1"/>
        <v>30.400000000000002</v>
      </c>
      <c r="I23" s="19">
        <f t="shared" si="1"/>
        <v>115.73</v>
      </c>
      <c r="J23" s="19">
        <f t="shared" si="1"/>
        <v>735</v>
      </c>
      <c r="K23" s="25"/>
      <c r="L23" s="19">
        <v>100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1225</v>
      </c>
      <c r="G24" s="32">
        <f t="shared" ref="G24:J24" si="2">G13+G23</f>
        <v>35.14</v>
      </c>
      <c r="H24" s="32">
        <f t="shared" si="2"/>
        <v>37.39</v>
      </c>
      <c r="I24" s="32">
        <f t="shared" si="2"/>
        <v>218.7</v>
      </c>
      <c r="J24" s="32">
        <f t="shared" si="2"/>
        <v>1250</v>
      </c>
      <c r="K24" s="32"/>
      <c r="L24" s="32"/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90</v>
      </c>
      <c r="G25" s="40">
        <v>17.91</v>
      </c>
      <c r="H25" s="40">
        <v>3.8</v>
      </c>
      <c r="I25" s="40">
        <v>10.55</v>
      </c>
      <c r="J25" s="40">
        <v>147</v>
      </c>
      <c r="K25" s="41" t="s">
        <v>40</v>
      </c>
      <c r="L25" s="40"/>
    </row>
    <row r="26" spans="1:12" ht="15" x14ac:dyDescent="0.25">
      <c r="A26" s="14"/>
      <c r="B26" s="15"/>
      <c r="C26" s="11"/>
      <c r="D26" s="5" t="s">
        <v>21</v>
      </c>
      <c r="E26" s="42" t="s">
        <v>48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27.51</v>
      </c>
      <c r="H32" s="19">
        <f t="shared" ref="H32" si="4">SUM(H25:H31)</f>
        <v>9.9599999999999991</v>
      </c>
      <c r="I32" s="19">
        <f t="shared" ref="I32" si="5">SUM(I25:I31)</f>
        <v>96.289999999999992</v>
      </c>
      <c r="J32" s="19">
        <f t="shared" ref="J32" si="6">SUM(J25:J31)</f>
        <v>586</v>
      </c>
      <c r="K32" s="25"/>
      <c r="L32" s="19"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73</v>
      </c>
      <c r="F35" s="40">
        <v>90</v>
      </c>
      <c r="G35" s="40">
        <v>17.91</v>
      </c>
      <c r="H35" s="40">
        <v>3.8</v>
      </c>
      <c r="I35" s="40">
        <v>10.55</v>
      </c>
      <c r="J35" s="40">
        <v>147</v>
      </c>
      <c r="K35" s="41" t="s">
        <v>40</v>
      </c>
      <c r="L35" s="40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30.71</v>
      </c>
      <c r="H42" s="19">
        <f t="shared" ref="H42" si="8">SUM(H33:H41)</f>
        <v>13.219999999999999</v>
      </c>
      <c r="I42" s="19">
        <f t="shared" ref="I42" si="9">SUM(I33:I41)</f>
        <v>117.57999999999998</v>
      </c>
      <c r="J42" s="19">
        <f t="shared" ref="J42" si="10">SUM(J33:J41)</f>
        <v>719</v>
      </c>
      <c r="K42" s="25"/>
      <c r="L42" s="19"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1200</v>
      </c>
      <c r="G43" s="32">
        <f t="shared" ref="G43" si="11">G32+G42</f>
        <v>58.22</v>
      </c>
      <c r="H43" s="32">
        <f t="shared" ref="H43" si="12">H32+H42</f>
        <v>23.18</v>
      </c>
      <c r="I43" s="32">
        <f t="shared" ref="I43" si="13">I32+I42</f>
        <v>213.86999999999998</v>
      </c>
      <c r="J43" s="32">
        <f t="shared" ref="J43" si="14">J32+J42</f>
        <v>1305</v>
      </c>
      <c r="K43" s="32"/>
      <c r="L43" s="32"/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90</v>
      </c>
      <c r="F44" s="43">
        <v>100</v>
      </c>
      <c r="G44" s="43">
        <v>10.53</v>
      </c>
      <c r="H44" s="43">
        <v>8.52</v>
      </c>
      <c r="I44" s="43">
        <v>14.06</v>
      </c>
      <c r="J44" s="43">
        <v>165</v>
      </c>
      <c r="K44" s="44">
        <v>388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89</v>
      </c>
      <c r="F45" s="43">
        <v>170</v>
      </c>
      <c r="G45" s="43">
        <v>3.8</v>
      </c>
      <c r="H45" s="43">
        <v>7.71</v>
      </c>
      <c r="I45" s="43">
        <v>22.61</v>
      </c>
      <c r="J45" s="43">
        <v>177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16.88</v>
      </c>
      <c r="H51" s="19">
        <f t="shared" ref="H51" si="16">SUM(H44:H50)</f>
        <v>16.98</v>
      </c>
      <c r="I51" s="19">
        <f t="shared" ref="I51" si="17">SUM(I44:I50)</f>
        <v>71.47</v>
      </c>
      <c r="J51" s="19">
        <f t="shared" ref="J51" si="18">SUM(J44:J50)</f>
        <v>539</v>
      </c>
      <c r="K51" s="25"/>
      <c r="L51" s="19"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90</v>
      </c>
      <c r="F54" s="43">
        <v>100</v>
      </c>
      <c r="G54" s="43">
        <v>10.53</v>
      </c>
      <c r="H54" s="43">
        <v>8.52</v>
      </c>
      <c r="I54" s="43">
        <v>14.06</v>
      </c>
      <c r="J54" s="43">
        <v>165</v>
      </c>
      <c r="K54" s="44">
        <v>388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150</v>
      </c>
      <c r="G55" s="43">
        <v>3.35</v>
      </c>
      <c r="H55" s="43">
        <v>6.8</v>
      </c>
      <c r="I55" s="43">
        <v>19.95</v>
      </c>
      <c r="J55" s="43">
        <v>156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18</v>
      </c>
      <c r="J56" s="43">
        <v>113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45</v>
      </c>
      <c r="G57" s="43">
        <v>3.82</v>
      </c>
      <c r="H57" s="43">
        <v>1.1200000000000001</v>
      </c>
      <c r="I57" s="43">
        <v>25.2</v>
      </c>
      <c r="J57" s="43">
        <v>126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9">SUM(G52:G60)</f>
        <v>24.500000000000004</v>
      </c>
      <c r="H61" s="19">
        <f t="shared" ref="H61" si="20">SUM(H52:H60)</f>
        <v>21.04</v>
      </c>
      <c r="I61" s="19">
        <f t="shared" ref="I61" si="21">SUM(I52:I60)</f>
        <v>97.01</v>
      </c>
      <c r="J61" s="19">
        <f t="shared" ref="J61" si="22">SUM(J52:J60)</f>
        <v>708</v>
      </c>
      <c r="K61" s="25"/>
      <c r="L61" s="19"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1215</v>
      </c>
      <c r="G62" s="32">
        <f t="shared" ref="G62" si="23">G51+G61</f>
        <v>41.38</v>
      </c>
      <c r="H62" s="32">
        <f t="shared" ref="H62" si="24">H51+H61</f>
        <v>38.019999999999996</v>
      </c>
      <c r="I62" s="32">
        <f t="shared" ref="I62" si="25">I51+I61</f>
        <v>168.48000000000002</v>
      </c>
      <c r="J62" s="32">
        <f t="shared" ref="J62" si="26">J51+J61</f>
        <v>1247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91</v>
      </c>
      <c r="E66" s="42" t="s">
        <v>61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32.43</v>
      </c>
      <c r="H70" s="19">
        <f t="shared" ref="H70" si="28">SUM(H63:H69)</f>
        <v>12.17</v>
      </c>
      <c r="I70" s="19">
        <f t="shared" ref="I70" si="29">SUM(I63:I69)</f>
        <v>72.139999999999986</v>
      </c>
      <c r="J70" s="19">
        <f t="shared" ref="J70" si="30">SUM(J63:J69)</f>
        <v>554</v>
      </c>
      <c r="K70" s="25"/>
      <c r="L70" s="19"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80</v>
      </c>
      <c r="G71" s="43">
        <v>1.47</v>
      </c>
      <c r="H71" s="43">
        <v>3.6</v>
      </c>
      <c r="I71" s="43">
        <v>6</v>
      </c>
      <c r="J71" s="43">
        <v>62</v>
      </c>
      <c r="K71" s="44" t="s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40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25.669999999999998</v>
      </c>
      <c r="H80" s="19">
        <f t="shared" ref="H80" si="32">SUM(H71:H79)</f>
        <v>23.13</v>
      </c>
      <c r="I80" s="19">
        <f t="shared" ref="I80" si="33">SUM(I71:I79)</f>
        <v>102.36000000000001</v>
      </c>
      <c r="J80" s="19">
        <f t="shared" ref="J80" si="34">SUM(J71:J79)</f>
        <v>721</v>
      </c>
      <c r="K80" s="25"/>
      <c r="L80" s="19"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1200</v>
      </c>
      <c r="G81" s="32">
        <f t="shared" ref="G81" si="35">G70+G80</f>
        <v>58.099999999999994</v>
      </c>
      <c r="H81" s="32">
        <f t="shared" ref="H81" si="36">H70+H80</f>
        <v>35.299999999999997</v>
      </c>
      <c r="I81" s="32">
        <f t="shared" ref="I81" si="37">I70+I80</f>
        <v>174.5</v>
      </c>
      <c r="J81" s="32">
        <f t="shared" ref="J81" si="38">J70+J80</f>
        <v>1275</v>
      </c>
      <c r="K81" s="32"/>
      <c r="L81" s="32"/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78</v>
      </c>
      <c r="F82" s="43">
        <v>90</v>
      </c>
      <c r="G82" s="43">
        <v>8.83</v>
      </c>
      <c r="H82" s="43">
        <v>8.3000000000000007</v>
      </c>
      <c r="I82" s="43">
        <v>12.4</v>
      </c>
      <c r="J82" s="43">
        <v>150</v>
      </c>
      <c r="K82" s="44">
        <v>451</v>
      </c>
      <c r="L82" s="40"/>
    </row>
    <row r="83" spans="1:12" ht="15" x14ac:dyDescent="0.25">
      <c r="A83" s="23"/>
      <c r="B83" s="15"/>
      <c r="C83" s="11"/>
      <c r="D83" s="50"/>
      <c r="E83" s="42" t="s">
        <v>47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15.91</v>
      </c>
      <c r="H89" s="19">
        <f t="shared" ref="H89" si="40">SUM(H82:H88)</f>
        <v>14.27</v>
      </c>
      <c r="I89" s="19">
        <f t="shared" ref="I89" si="41">SUM(I82:I88)</f>
        <v>100.34</v>
      </c>
      <c r="J89" s="19">
        <f t="shared" ref="J89" si="42">SUM(J82:J88)</f>
        <v>585</v>
      </c>
      <c r="K89" s="25"/>
      <c r="L89" s="19"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8.83</v>
      </c>
      <c r="H92" s="43">
        <v>8.3000000000000007</v>
      </c>
      <c r="I92" s="43">
        <v>12.4</v>
      </c>
      <c r="J92" s="43">
        <v>150</v>
      </c>
      <c r="K92" s="44">
        <v>451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51">
        <v>1.6</v>
      </c>
      <c r="H96" s="43">
        <v>0.2</v>
      </c>
      <c r="I96" s="53">
        <v>9</v>
      </c>
      <c r="J96" s="43">
        <v>44</v>
      </c>
      <c r="K96" s="44"/>
      <c r="L96" s="43"/>
    </row>
    <row r="97" spans="1:12" ht="15" x14ac:dyDescent="0.25">
      <c r="A97" s="23"/>
      <c r="B97" s="15"/>
      <c r="C97" s="11"/>
      <c r="D97" s="7" t="s">
        <v>52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3">SUM(G90:G98)</f>
        <v>19.53</v>
      </c>
      <c r="H99" s="19">
        <f t="shared" ref="H99" si="44">SUM(H90:H98)</f>
        <v>17.77</v>
      </c>
      <c r="I99" s="19">
        <f t="shared" ref="I99" si="45">SUM(I90:I98)</f>
        <v>118.64000000000001</v>
      </c>
      <c r="J99" s="19">
        <f t="shared" ref="J99" si="46">SUM(J90:J98)</f>
        <v>717</v>
      </c>
      <c r="K99" s="25"/>
      <c r="L99" s="19"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1210</v>
      </c>
      <c r="G100" s="32">
        <f t="shared" ref="G100" si="47">G89+G99</f>
        <v>35.44</v>
      </c>
      <c r="H100" s="32">
        <f t="shared" ref="H100" si="48">H89+H99</f>
        <v>32.04</v>
      </c>
      <c r="I100" s="32">
        <f t="shared" ref="I100" si="49">I89+I99</f>
        <v>218.98000000000002</v>
      </c>
      <c r="J100" s="32">
        <f t="shared" ref="J100" si="50">J89+J99</f>
        <v>1302</v>
      </c>
      <c r="K100" s="32"/>
      <c r="L100" s="32"/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148</v>
      </c>
      <c r="K101" s="41" t="s">
        <v>40</v>
      </c>
      <c r="L101" s="40"/>
    </row>
    <row r="102" spans="1:12" ht="15" x14ac:dyDescent="0.25">
      <c r="A102" s="23"/>
      <c r="B102" s="15"/>
      <c r="C102" s="11"/>
      <c r="D102" s="5" t="s">
        <v>21</v>
      </c>
      <c r="E102" s="42" t="s">
        <v>48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2.5499999999999998</v>
      </c>
      <c r="H104" s="43">
        <v>0.75</v>
      </c>
      <c r="I104" s="43">
        <v>16.8</v>
      </c>
      <c r="J104" s="43">
        <v>84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21.03</v>
      </c>
      <c r="H108" s="19">
        <f t="shared" si="51"/>
        <v>16.39</v>
      </c>
      <c r="I108" s="19">
        <f t="shared" si="51"/>
        <v>88.48</v>
      </c>
      <c r="J108" s="19">
        <f t="shared" si="51"/>
        <v>587</v>
      </c>
      <c r="K108" s="25"/>
      <c r="L108" s="19">
        <v>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79</v>
      </c>
      <c r="F111" s="40">
        <v>90</v>
      </c>
      <c r="G111" s="40">
        <v>11.43</v>
      </c>
      <c r="H111" s="40">
        <v>10.23</v>
      </c>
      <c r="I111" s="40">
        <v>2.74</v>
      </c>
      <c r="J111" s="40">
        <v>148</v>
      </c>
      <c r="K111" s="41" t="s">
        <v>40</v>
      </c>
      <c r="L111" s="40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3.4</v>
      </c>
      <c r="H114" s="43">
        <v>1</v>
      </c>
      <c r="I114" s="43">
        <v>22.4</v>
      </c>
      <c r="J114" s="43">
        <v>112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27.08</v>
      </c>
      <c r="H118" s="19">
        <f t="shared" si="52"/>
        <v>19.29</v>
      </c>
      <c r="I118" s="19">
        <f t="shared" si="52"/>
        <v>111.31</v>
      </c>
      <c r="J118" s="19">
        <f t="shared" si="52"/>
        <v>728</v>
      </c>
      <c r="K118" s="25"/>
      <c r="L118" s="19">
        <v>100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1200</v>
      </c>
      <c r="G119" s="32">
        <f t="shared" ref="G119" si="53">G108+G118</f>
        <v>48.11</v>
      </c>
      <c r="H119" s="32">
        <f t="shared" ref="H119" si="54">H108+H118</f>
        <v>35.68</v>
      </c>
      <c r="I119" s="32">
        <f t="shared" ref="I119" si="55">I108+I118</f>
        <v>199.79000000000002</v>
      </c>
      <c r="J119" s="32">
        <f t="shared" ref="J119" si="56">J108+J118</f>
        <v>1315</v>
      </c>
      <c r="K119" s="32"/>
      <c r="L119" s="32"/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270</v>
      </c>
      <c r="G120" s="40">
        <v>16.170000000000002</v>
      </c>
      <c r="H120" s="40">
        <v>15.58</v>
      </c>
      <c r="I120" s="40">
        <v>42.99</v>
      </c>
      <c r="J120" s="40">
        <v>375</v>
      </c>
      <c r="K120" s="41">
        <v>265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19.320000000000004</v>
      </c>
      <c r="H127" s="19">
        <f t="shared" si="57"/>
        <v>16.39</v>
      </c>
      <c r="I127" s="19">
        <f t="shared" si="57"/>
        <v>89.58</v>
      </c>
      <c r="J127" s="19">
        <f t="shared" si="57"/>
        <v>583</v>
      </c>
      <c r="K127" s="25"/>
      <c r="L127" s="19"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80</v>
      </c>
      <c r="F130" s="43">
        <v>250</v>
      </c>
      <c r="G130" s="43">
        <v>14.97</v>
      </c>
      <c r="H130" s="43">
        <v>14.43</v>
      </c>
      <c r="I130" s="43">
        <v>39.81</v>
      </c>
      <c r="J130" s="43">
        <v>352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3.4</v>
      </c>
      <c r="H133" s="43">
        <v>1</v>
      </c>
      <c r="I133" s="43">
        <v>22.4</v>
      </c>
      <c r="J133" s="43">
        <v>112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 x14ac:dyDescent="0.25">
      <c r="A135" s="14"/>
      <c r="B135" s="15"/>
      <c r="C135" s="11"/>
      <c r="D135" s="7" t="s">
        <v>52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22.310000000000002</v>
      </c>
      <c r="H137" s="19">
        <f t="shared" si="58"/>
        <v>19.63</v>
      </c>
      <c r="I137" s="19">
        <f t="shared" si="58"/>
        <v>117.20000000000002</v>
      </c>
      <c r="J137" s="19">
        <f t="shared" si="58"/>
        <v>708</v>
      </c>
      <c r="K137" s="25"/>
      <c r="L137" s="19">
        <v>100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1210</v>
      </c>
      <c r="G138" s="32">
        <f t="shared" ref="G138" si="59">G127+G137</f>
        <v>41.63000000000001</v>
      </c>
      <c r="H138" s="32">
        <f t="shared" ref="H138" si="60">H127+H137</f>
        <v>36.019999999999996</v>
      </c>
      <c r="I138" s="32">
        <f t="shared" ref="I138" si="61">I127+I137</f>
        <v>206.78000000000003</v>
      </c>
      <c r="J138" s="32">
        <f t="shared" ref="J138" si="62">J127+J137</f>
        <v>1291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64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40</v>
      </c>
      <c r="L142" s="43"/>
    </row>
    <row r="143" spans="1:12" ht="15" x14ac:dyDescent="0.25">
      <c r="A143" s="23"/>
      <c r="B143" s="15"/>
      <c r="C143" s="11"/>
      <c r="D143" s="52" t="s">
        <v>30</v>
      </c>
      <c r="E143" s="42" t="s">
        <v>70</v>
      </c>
      <c r="F143" s="43">
        <v>125</v>
      </c>
      <c r="G143" s="43">
        <v>0</v>
      </c>
      <c r="H143" s="43">
        <v>0</v>
      </c>
      <c r="I143" s="43">
        <v>13.75</v>
      </c>
      <c r="J143" s="43">
        <v>55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63">SUM(G139:G145)</f>
        <v>11.66</v>
      </c>
      <c r="H146" s="19">
        <f t="shared" si="63"/>
        <v>16.939999999999998</v>
      </c>
      <c r="I146" s="19">
        <f t="shared" si="63"/>
        <v>85.32</v>
      </c>
      <c r="J146" s="19">
        <f t="shared" si="63"/>
        <v>514</v>
      </c>
      <c r="K146" s="25"/>
      <c r="L146" s="19"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0.2</v>
      </c>
      <c r="H151" s="43">
        <v>0.02</v>
      </c>
      <c r="I151" s="43">
        <v>15</v>
      </c>
      <c r="J151" s="43">
        <v>61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4.25</v>
      </c>
      <c r="H152" s="43">
        <v>1.25</v>
      </c>
      <c r="I152" s="43">
        <v>28</v>
      </c>
      <c r="J152" s="43">
        <v>140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2.1</v>
      </c>
      <c r="H153" s="43">
        <v>0.3</v>
      </c>
      <c r="I153" s="43">
        <v>12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24.450000000000003</v>
      </c>
      <c r="H156" s="19">
        <f t="shared" si="64"/>
        <v>21.57</v>
      </c>
      <c r="I156" s="19">
        <f t="shared" si="64"/>
        <v>101.14</v>
      </c>
      <c r="J156" s="19">
        <f t="shared" si="64"/>
        <v>758</v>
      </c>
      <c r="K156" s="25"/>
      <c r="L156" s="19">
        <v>100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1225</v>
      </c>
      <c r="G157" s="32">
        <f t="shared" ref="G157" si="65">G146+G156</f>
        <v>36.11</v>
      </c>
      <c r="H157" s="32">
        <f t="shared" ref="H157" si="66">H146+H156</f>
        <v>38.51</v>
      </c>
      <c r="I157" s="32">
        <f t="shared" ref="I157" si="67">I146+I156</f>
        <v>186.45999999999998</v>
      </c>
      <c r="J157" s="32">
        <f t="shared" ref="J157" si="68">J146+J156</f>
        <v>1272</v>
      </c>
      <c r="K157" s="32"/>
      <c r="L157" s="32"/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40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41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22.75</v>
      </c>
      <c r="H165" s="19">
        <f t="shared" si="69"/>
        <v>16.46</v>
      </c>
      <c r="I165" s="19">
        <f t="shared" si="69"/>
        <v>75.19</v>
      </c>
      <c r="J165" s="19">
        <f t="shared" si="69"/>
        <v>550</v>
      </c>
      <c r="K165" s="25"/>
      <c r="L165" s="19"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40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82</v>
      </c>
      <c r="F168" s="40">
        <v>90</v>
      </c>
      <c r="G168" s="40">
        <v>14.58</v>
      </c>
      <c r="H168" s="40">
        <v>9.68</v>
      </c>
      <c r="I168" s="40">
        <v>8.94</v>
      </c>
      <c r="J168" s="40">
        <v>190</v>
      </c>
      <c r="K168" s="41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3.4</v>
      </c>
      <c r="H171" s="43">
        <v>1</v>
      </c>
      <c r="I171" s="43">
        <v>22.4</v>
      </c>
      <c r="J171" s="43">
        <v>112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5" x14ac:dyDescent="0.25">
      <c r="A173" s="23"/>
      <c r="B173" s="15"/>
      <c r="C173" s="11"/>
      <c r="D173" s="7" t="s">
        <v>52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0">SUM(G166:G174)</f>
        <v>32.659999999999997</v>
      </c>
      <c r="H175" s="19">
        <f t="shared" si="70"/>
        <v>20.409999999999997</v>
      </c>
      <c r="I175" s="19">
        <f t="shared" si="70"/>
        <v>98.72999999999999</v>
      </c>
      <c r="J175" s="19">
        <f t="shared" si="70"/>
        <v>722</v>
      </c>
      <c r="K175" s="25"/>
      <c r="L175" s="19">
        <v>100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1230</v>
      </c>
      <c r="G176" s="32">
        <f t="shared" ref="G176" si="71">G165+G175</f>
        <v>55.41</v>
      </c>
      <c r="H176" s="32">
        <f t="shared" ref="H176" si="72">H165+H175</f>
        <v>36.869999999999997</v>
      </c>
      <c r="I176" s="32">
        <f t="shared" ref="I176" si="73">I165+I175</f>
        <v>173.92</v>
      </c>
      <c r="J176" s="32">
        <f t="shared" ref="J176" si="74">J165+J175</f>
        <v>1272</v>
      </c>
      <c r="K176" s="32"/>
      <c r="L176" s="32"/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12.8</v>
      </c>
      <c r="H177" s="40">
        <v>4.9000000000000004</v>
      </c>
      <c r="I177" s="40">
        <v>47.5</v>
      </c>
      <c r="J177" s="40">
        <v>280</v>
      </c>
      <c r="K177" s="41" t="s">
        <v>40</v>
      </c>
      <c r="L177" s="40"/>
    </row>
    <row r="178" spans="1:12" ht="15" x14ac:dyDescent="0.25">
      <c r="A178" s="23"/>
      <c r="B178" s="15"/>
      <c r="C178" s="11"/>
      <c r="D178" s="5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21.86</v>
      </c>
      <c r="H184" s="19">
        <f t="shared" si="75"/>
        <v>7.1300000000000008</v>
      </c>
      <c r="I184" s="19">
        <f t="shared" si="75"/>
        <v>113.05</v>
      </c>
      <c r="J184" s="19">
        <f t="shared" si="75"/>
        <v>584</v>
      </c>
      <c r="K184" s="25"/>
      <c r="L184" s="19"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4.8</v>
      </c>
      <c r="H186" s="43">
        <v>2.2400000000000002</v>
      </c>
      <c r="I186" s="43">
        <v>19.54</v>
      </c>
      <c r="J186" s="43">
        <v>106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9.32</v>
      </c>
      <c r="H187" s="43">
        <v>6.6</v>
      </c>
      <c r="I187" s="43">
        <v>3.04</v>
      </c>
      <c r="J187" s="43">
        <v>148</v>
      </c>
      <c r="K187" s="44">
        <v>562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5.82</v>
      </c>
      <c r="H188" s="43">
        <v>4.49</v>
      </c>
      <c r="I188" s="43">
        <v>37.08</v>
      </c>
      <c r="J188" s="43">
        <v>212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7.0000000000000007E-2</v>
      </c>
      <c r="H189" s="43">
        <v>0.02</v>
      </c>
      <c r="I189" s="43">
        <v>24.44</v>
      </c>
      <c r="J189" s="43">
        <v>100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3.4</v>
      </c>
      <c r="H190" s="43">
        <v>1</v>
      </c>
      <c r="I190" s="43">
        <v>22.4</v>
      </c>
      <c r="J190" s="43">
        <v>112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6">SUM(G185:G193)</f>
        <v>25.01</v>
      </c>
      <c r="H194" s="19">
        <f t="shared" si="76"/>
        <v>14.549999999999999</v>
      </c>
      <c r="I194" s="19">
        <f t="shared" si="76"/>
        <v>115.5</v>
      </c>
      <c r="J194" s="19">
        <f t="shared" si="76"/>
        <v>722</v>
      </c>
      <c r="K194" s="25"/>
      <c r="L194" s="19">
        <v>100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77">G184+G194</f>
        <v>46.870000000000005</v>
      </c>
      <c r="H195" s="32">
        <f t="shared" ref="H195" si="78">H184+H194</f>
        <v>21.68</v>
      </c>
      <c r="I195" s="32">
        <f t="shared" ref="I195" si="79">I184+I194</f>
        <v>228.55</v>
      </c>
      <c r="J195" s="32">
        <f t="shared" ref="J195" si="80">J184+J194</f>
        <v>1306</v>
      </c>
      <c r="K195" s="32"/>
      <c r="L195" s="32"/>
    </row>
    <row r="196" spans="1:12" x14ac:dyDescent="0.2">
      <c r="A196" s="27"/>
      <c r="B196" s="28"/>
      <c r="C196" s="60" t="s">
        <v>5</v>
      </c>
      <c r="D196" s="60"/>
      <c r="E196" s="60"/>
      <c r="F196" s="34">
        <f>SUMIF($C:$C,"Итого за день:",F:F)/COUNTIFS($C:$C,"Итого за день:",F:F,"&gt;0")</f>
        <v>1214.5</v>
      </c>
      <c r="G196" s="34">
        <f>SUMIF($C:$C,"Итого за день:",G:G)/COUNTIFS($C:$C,"Итого за день:",G:G,"&gt;0")</f>
        <v>45.640999999999998</v>
      </c>
      <c r="H196" s="34">
        <f>SUMIF($C:$C,"Итого за день:",H:H)/COUNTIFS($C:$C,"Итого за день:",H:H,"&gt;0")</f>
        <v>33.469000000000001</v>
      </c>
      <c r="I196" s="34">
        <f>SUMIF($C:$C,"Итого за день:",I:I)/COUNTIFS($C:$C,"Итого за день:",I:I,"&gt;0")</f>
        <v>199.00299999999999</v>
      </c>
      <c r="J196" s="34">
        <f>SUMIF($C:$C,"Итого за день:",J:J)/COUNTIFS($C:$C,"Итого за день:",J:J,"&gt;0")</f>
        <v>1283.5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127 СОШ</cp:lastModifiedBy>
  <cp:lastPrinted>2025-02-24T01:17:51Z</cp:lastPrinted>
  <dcterms:created xsi:type="dcterms:W3CDTF">2022-05-16T14:23:56Z</dcterms:created>
  <dcterms:modified xsi:type="dcterms:W3CDTF">2025-04-18T01:52:03Z</dcterms:modified>
</cp:coreProperties>
</file>